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w_work_20161202_TM7730G\OKTATOTT_TARGYAK\DTFSZTIR_2016-17_2f\ZH\eredmeny\"/>
    </mc:Choice>
  </mc:AlternateContent>
  <bookViews>
    <workbookView xWindow="25960" yWindow="60" windowWidth="14300" windowHeight="5820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Munka1!$A$1:$S$59</definedName>
    <definedName name="_xlnm.Print_Area" localSheetId="0">Munka1!$A$1:$R$60</definedName>
  </definedNames>
  <calcPr calcId="152511"/>
</workbook>
</file>

<file path=xl/calcChain.xml><?xml version="1.0" encoding="utf-8"?>
<calcChain xmlns="http://schemas.openxmlformats.org/spreadsheetml/2006/main">
  <c r="M4" i="1" l="1"/>
  <c r="N4" i="1" s="1"/>
  <c r="M6" i="1"/>
  <c r="N6" i="1" s="1"/>
  <c r="M7" i="1"/>
  <c r="N7" i="1" s="1"/>
  <c r="M8" i="1"/>
  <c r="N8" i="1" s="1"/>
  <c r="M9" i="1"/>
  <c r="N9" i="1" s="1"/>
  <c r="M10" i="1"/>
  <c r="N10" i="1" s="1"/>
  <c r="M12" i="1"/>
  <c r="N12" i="1" s="1"/>
  <c r="M13" i="1"/>
  <c r="N13" i="1" s="1"/>
  <c r="M14" i="1"/>
  <c r="N14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" i="1" l="1"/>
  <c r="N2" i="1" l="1"/>
  <c r="R17" i="1" l="1"/>
  <c r="R16" i="1"/>
  <c r="Q11" i="1" l="1"/>
  <c r="Q13" i="1"/>
  <c r="Q10" i="1"/>
  <c r="Q12" i="1"/>
  <c r="Q9" i="1"/>
  <c r="Q14" i="1" l="1"/>
</calcChain>
</file>

<file path=xl/sharedStrings.xml><?xml version="1.0" encoding="utf-8"?>
<sst xmlns="http://schemas.openxmlformats.org/spreadsheetml/2006/main" count="79" uniqueCount="62">
  <si>
    <t>Neptunkód</t>
  </si>
  <si>
    <t>F1</t>
  </si>
  <si>
    <t>F2</t>
  </si>
  <si>
    <t>F3</t>
  </si>
  <si>
    <t>F4</t>
  </si>
  <si>
    <t>F5</t>
  </si>
  <si>
    <t>Dolgozat</t>
  </si>
  <si>
    <t>Név</t>
  </si>
  <si>
    <t>Pontszám</t>
  </si>
  <si>
    <t>Értékelés</t>
  </si>
  <si>
    <t>Határ</t>
  </si>
  <si>
    <t>Jegy</t>
  </si>
  <si>
    <t>darab</t>
  </si>
  <si>
    <t>átlag</t>
  </si>
  <si>
    <t>Csoport</t>
  </si>
  <si>
    <t>Dolgozatok száma:</t>
  </si>
  <si>
    <t>#</t>
  </si>
  <si>
    <t>Létszám:</t>
  </si>
  <si>
    <t>F6</t>
  </si>
  <si>
    <t>"+pont"</t>
  </si>
  <si>
    <t>F7</t>
  </si>
  <si>
    <t>B5X5NT</t>
  </si>
  <si>
    <t>GZJHTZ</t>
  </si>
  <si>
    <t>BSETRB</t>
  </si>
  <si>
    <t>F9FYC8</t>
  </si>
  <si>
    <t>DE7VN3</t>
  </si>
  <si>
    <t>CMXTW8</t>
  </si>
  <si>
    <t>OHRRUE</t>
  </si>
  <si>
    <t>MQ2G1E</t>
  </si>
  <si>
    <t>BDHPW1</t>
  </si>
  <si>
    <t>W5SRTW</t>
  </si>
  <si>
    <t>OT28FQ</t>
  </si>
  <si>
    <t>C1LYCU</t>
  </si>
  <si>
    <t>D28KGE</t>
  </si>
  <si>
    <t>JN9AO6</t>
  </si>
  <si>
    <t>PN4YKS</t>
  </si>
  <si>
    <t>F2YA4J</t>
  </si>
  <si>
    <t>NXV96V</t>
  </si>
  <si>
    <t>LVUS6P</t>
  </si>
  <si>
    <t>EZUYOB</t>
  </si>
  <si>
    <t>EJ44L1</t>
  </si>
  <si>
    <t>C1DVNK</t>
  </si>
  <si>
    <t>HW1OT7</t>
  </si>
  <si>
    <t>IZBTF9</t>
  </si>
  <si>
    <t>d1</t>
  </si>
  <si>
    <t>E1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</si>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</sst>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0" xfId="0" applyNumberFormat="1" applyFill="1" applyProtection="1">
      <protection locked="0"/>
    </xf>
    <xf numFmtId="0" fontId="0" fillId="0" borderId="0" xfId="0" applyAlignment="1">
      <alignment horizontal="center"/>
    </xf>
    <xf numFmtId="49" fontId="0" fillId="2" borderId="0" xfId="0" applyNumberFormat="1" applyFill="1" applyAlignment="1" applyProtection="1">
      <alignment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2" fontId="0" fillId="0" borderId="0" xfId="0" applyNumberFormat="1" applyAlignment="1"/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 applyFill="1" applyProtection="1">
      <protection locked="0"/>
    </xf>
    <xf numFmtId="49" fontId="2" fillId="0" borderId="0" xfId="0" applyNumberFormat="1" applyFont="1" applyFill="1" applyProtection="1">
      <protection locked="0"/>
    </xf>
    <xf numFmtId="0" fontId="1" fillId="0" borderId="0" xfId="0" applyFont="1" applyFill="1" applyProtection="1"/>
    <xf numFmtId="0" fontId="2" fillId="0" borderId="0" xfId="0" applyFont="1" applyFill="1" applyProtection="1"/>
    <xf numFmtId="49" fontId="1" fillId="0" borderId="0" xfId="0" applyNumberFormat="1" applyFont="1" applyFill="1" applyAlignment="1" applyProtection="1">
      <alignment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FFFFFF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72"/>
  <sheetViews>
    <sheetView tabSelected="1" zoomScale="78" zoomScaleNormal="78" workbookViewId="0">
      <pane xSplit="4" ySplit="1" topLeftCell="E2" activePane="bottomRight" state="frozen"/>
      <selection pane="topRight" activeCell="F1" sqref="F1"/>
      <selection pane="bottomLeft" activeCell="A2" sqref="A2"/>
      <selection pane="bottomRight" activeCell="E2" sqref="E2"/>
    </sheetView>
  </sheetViews>
  <sheetFormatPr defaultRowHeight="14.5" x14ac:dyDescent="0.35"/>
  <cols>
    <col min="1" max="1" width="8.7265625" style="19"/>
    <col min="2" max="2" width="8" style="1" customWidth="1"/>
    <col min="3" max="3" width="29.08984375" style="1" customWidth="1"/>
    <col min="4" max="4" width="11.6328125" style="1" customWidth="1"/>
    <col min="5" max="5" width="6.54296875" style="20" customWidth="1"/>
    <col min="6" max="6" width="5.81640625" style="20" customWidth="1"/>
    <col min="7" max="7" width="5.90625" style="20" customWidth="1"/>
    <col min="8" max="8" width="6.1796875" style="20" customWidth="1"/>
    <col min="9" max="9" width="6.1796875" style="22" customWidth="1"/>
    <col min="10" max="10" width="6.1796875" style="23" customWidth="1"/>
    <col min="11" max="11" width="6.1796875" style="33" customWidth="1"/>
    <col min="12" max="12" width="6.54296875" style="20" customWidth="1"/>
    <col min="13" max="13" width="8.90625" style="1"/>
    <col min="14" max="14" width="8.08984375" style="1" customWidth="1"/>
    <col min="15" max="17" width="8.90625" style="1"/>
    <col min="18" max="18" width="16.36328125" customWidth="1"/>
    <col min="21" max="51" width="4.453125" style="20" customWidth="1"/>
  </cols>
  <sheetData>
    <row r="1" spans="1:51" s="1" customFormat="1" ht="15" thickTop="1" x14ac:dyDescent="0.35">
      <c r="A1" s="19" t="s">
        <v>16</v>
      </c>
      <c r="B1" s="1" t="s">
        <v>6</v>
      </c>
      <c r="C1" s="1" t="s">
        <v>7</v>
      </c>
      <c r="D1" s="1" t="s">
        <v>0</v>
      </c>
      <c r="E1" s="20" t="s">
        <v>1</v>
      </c>
      <c r="F1" s="20" t="s">
        <v>2</v>
      </c>
      <c r="G1" s="20" t="s">
        <v>3</v>
      </c>
      <c r="H1" s="20" t="s">
        <v>4</v>
      </c>
      <c r="I1" s="22" t="s">
        <v>5</v>
      </c>
      <c r="J1" s="23" t="s">
        <v>18</v>
      </c>
      <c r="K1" s="33" t="s">
        <v>20</v>
      </c>
      <c r="L1" s="1" t="s">
        <v>19</v>
      </c>
      <c r="M1" s="1" t="s">
        <v>8</v>
      </c>
      <c r="N1" s="1" t="s">
        <v>9</v>
      </c>
      <c r="O1" s="1" t="s">
        <v>14</v>
      </c>
      <c r="P1" s="2" t="s">
        <v>10</v>
      </c>
      <c r="Q1" s="3" t="s">
        <v>11</v>
      </c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</row>
    <row r="2" spans="1:51" ht="18.5" x14ac:dyDescent="0.45">
      <c r="A2" s="19">
        <v>1</v>
      </c>
      <c r="B2" s="1" t="s">
        <v>61</v>
      </c>
      <c r="C2" s="28"/>
      <c r="D2" s="29" t="s">
        <v>21</v>
      </c>
      <c r="F2" s="20">
        <v>19</v>
      </c>
      <c r="G2" s="20">
        <v>6</v>
      </c>
      <c r="H2" s="20">
        <v>10</v>
      </c>
      <c r="I2" s="22">
        <v>6</v>
      </c>
      <c r="J2" s="20"/>
      <c r="M2" s="20">
        <f>SUM(E2:L2)</f>
        <v>41</v>
      </c>
      <c r="N2" s="20">
        <f>IF(M2&lt;=$P$2,$Q$2,IF(M2&lt;=$P$3,$Q$3,IF(M2&lt;=$P$4,$Q$4,IF(M2&lt;=$P$5,$Q$5,$Q$6))))</f>
        <v>2</v>
      </c>
      <c r="O2" s="1" t="s">
        <v>1</v>
      </c>
      <c r="P2" s="4">
        <v>40</v>
      </c>
      <c r="Q2" s="5">
        <v>1</v>
      </c>
    </row>
    <row r="3" spans="1:51" ht="18.5" x14ac:dyDescent="0.45">
      <c r="A3" s="19">
        <v>2</v>
      </c>
      <c r="B3" s="24"/>
      <c r="C3" s="28"/>
      <c r="D3" s="29" t="s">
        <v>22</v>
      </c>
      <c r="M3" s="33"/>
      <c r="N3" s="33"/>
      <c r="O3" s="24"/>
      <c r="P3" s="4">
        <v>53</v>
      </c>
      <c r="Q3" s="5">
        <v>2</v>
      </c>
    </row>
    <row r="4" spans="1:51" ht="18.5" x14ac:dyDescent="0.45">
      <c r="A4" s="19">
        <v>3</v>
      </c>
      <c r="B4" s="24" t="s">
        <v>47</v>
      </c>
      <c r="C4" s="28"/>
      <c r="D4" s="29" t="s">
        <v>23</v>
      </c>
      <c r="E4" s="20">
        <v>3</v>
      </c>
      <c r="F4" s="20">
        <v>12</v>
      </c>
      <c r="G4" s="20">
        <v>5</v>
      </c>
      <c r="H4" s="20">
        <v>2</v>
      </c>
      <c r="I4" s="22">
        <v>10</v>
      </c>
      <c r="J4" s="23">
        <v>9</v>
      </c>
      <c r="M4" s="33">
        <f t="shared" ref="M4:M22" si="0">SUM(E4:L4)</f>
        <v>41</v>
      </c>
      <c r="N4" s="33">
        <f t="shared" ref="N4:N22" si="1">IF(M4&lt;=$P$2,$Q$2,IF(M4&lt;=$P$3,$Q$3,IF(M4&lt;=$P$4,$Q$4,IF(M4&lt;=$P$5,$Q$5,$Q$6))))</f>
        <v>2</v>
      </c>
      <c r="O4" s="24" t="s">
        <v>45</v>
      </c>
      <c r="P4" s="4">
        <v>66</v>
      </c>
      <c r="Q4" s="5">
        <v>3</v>
      </c>
    </row>
    <row r="5" spans="1:51" ht="18.5" x14ac:dyDescent="0.45">
      <c r="A5" s="19">
        <v>4</v>
      </c>
      <c r="B5" s="24"/>
      <c r="C5" s="28"/>
      <c r="D5" s="29" t="s">
        <v>24</v>
      </c>
      <c r="M5" s="33"/>
      <c r="N5" s="33"/>
      <c r="O5" s="24"/>
      <c r="P5" s="4">
        <v>79</v>
      </c>
      <c r="Q5" s="5">
        <v>4</v>
      </c>
    </row>
    <row r="6" spans="1:51" ht="19" thickBot="1" x14ac:dyDescent="0.5">
      <c r="A6" s="24">
        <v>5</v>
      </c>
      <c r="B6" s="24" t="s">
        <v>59</v>
      </c>
      <c r="C6" s="28"/>
      <c r="D6" s="29" t="s">
        <v>25</v>
      </c>
      <c r="E6" s="20">
        <v>2</v>
      </c>
      <c r="F6" s="20">
        <v>18</v>
      </c>
      <c r="G6" s="20">
        <v>15</v>
      </c>
      <c r="H6" s="20">
        <v>20</v>
      </c>
      <c r="I6" s="22">
        <v>20</v>
      </c>
      <c r="J6" s="23">
        <v>10</v>
      </c>
      <c r="M6" s="33">
        <f t="shared" si="0"/>
        <v>85</v>
      </c>
      <c r="N6" s="33">
        <f t="shared" si="1"/>
        <v>5</v>
      </c>
      <c r="O6" s="24" t="s">
        <v>1</v>
      </c>
      <c r="P6" s="6">
        <v>100</v>
      </c>
      <c r="Q6" s="7">
        <v>5</v>
      </c>
    </row>
    <row r="7" spans="1:51" ht="19.5" thickTop="1" thickBot="1" x14ac:dyDescent="0.5">
      <c r="A7" s="24">
        <v>6</v>
      </c>
      <c r="B7" s="24" t="s">
        <v>56</v>
      </c>
      <c r="C7" s="28"/>
      <c r="D7" s="29" t="s">
        <v>26</v>
      </c>
      <c r="E7" s="20">
        <v>5</v>
      </c>
      <c r="F7" s="20">
        <v>8</v>
      </c>
      <c r="G7" s="20">
        <v>4</v>
      </c>
      <c r="I7" s="22">
        <v>5</v>
      </c>
      <c r="K7" s="33">
        <v>8</v>
      </c>
      <c r="M7" s="33">
        <f t="shared" si="0"/>
        <v>30</v>
      </c>
      <c r="N7" s="33">
        <f t="shared" si="1"/>
        <v>1</v>
      </c>
      <c r="O7" s="24" t="s">
        <v>1</v>
      </c>
    </row>
    <row r="8" spans="1:51" ht="19" thickTop="1" x14ac:dyDescent="0.45">
      <c r="A8" s="24">
        <v>7</v>
      </c>
      <c r="B8" s="24" t="s">
        <v>58</v>
      </c>
      <c r="C8" s="28"/>
      <c r="D8" s="29" t="s">
        <v>27</v>
      </c>
      <c r="E8" s="20">
        <v>5</v>
      </c>
      <c r="F8" s="20">
        <v>11</v>
      </c>
      <c r="H8" s="20">
        <v>15</v>
      </c>
      <c r="I8" s="22">
        <v>8</v>
      </c>
      <c r="J8" s="23">
        <v>1</v>
      </c>
      <c r="K8" s="33">
        <v>14</v>
      </c>
      <c r="M8" s="33">
        <f t="shared" si="0"/>
        <v>54</v>
      </c>
      <c r="N8" s="33">
        <f t="shared" si="1"/>
        <v>3</v>
      </c>
      <c r="O8" s="24" t="s">
        <v>1</v>
      </c>
      <c r="P8" s="2" t="s">
        <v>11</v>
      </c>
      <c r="Q8" s="3" t="s">
        <v>12</v>
      </c>
    </row>
    <row r="9" spans="1:51" ht="18.5" x14ac:dyDescent="0.45">
      <c r="A9" s="24">
        <v>8</v>
      </c>
      <c r="B9" s="24" t="s">
        <v>49</v>
      </c>
      <c r="C9" s="28"/>
      <c r="D9" s="29" t="s">
        <v>28</v>
      </c>
      <c r="E9" s="20">
        <v>1</v>
      </c>
      <c r="F9" s="20">
        <v>15</v>
      </c>
      <c r="G9" s="20">
        <v>1</v>
      </c>
      <c r="H9" s="20">
        <v>0</v>
      </c>
      <c r="I9" s="22">
        <v>1</v>
      </c>
      <c r="J9" s="23">
        <v>3</v>
      </c>
      <c r="M9" s="33">
        <f t="shared" si="0"/>
        <v>21</v>
      </c>
      <c r="N9" s="33">
        <f t="shared" si="1"/>
        <v>1</v>
      </c>
      <c r="O9" s="24" t="s">
        <v>45</v>
      </c>
      <c r="P9" s="4">
        <v>1</v>
      </c>
      <c r="Q9" s="5">
        <f>COUNTIFS(D:D,"*",N:N,P9)</f>
        <v>10</v>
      </c>
    </row>
    <row r="10" spans="1:51" ht="18.5" x14ac:dyDescent="0.45">
      <c r="A10" s="24">
        <v>9</v>
      </c>
      <c r="B10" s="24" t="s">
        <v>55</v>
      </c>
      <c r="C10" s="28"/>
      <c r="D10" s="29" t="s">
        <v>29</v>
      </c>
      <c r="F10" s="20">
        <v>15</v>
      </c>
      <c r="G10" s="20">
        <v>0</v>
      </c>
      <c r="H10" s="20">
        <v>1</v>
      </c>
      <c r="M10" s="33">
        <f t="shared" si="0"/>
        <v>16</v>
      </c>
      <c r="N10" s="33">
        <f t="shared" si="1"/>
        <v>1</v>
      </c>
      <c r="O10" s="25" t="s">
        <v>1</v>
      </c>
      <c r="P10" s="4">
        <v>2</v>
      </c>
      <c r="Q10" s="5">
        <f>COUNTIFS(D:D,"*",N:N,P10)</f>
        <v>3</v>
      </c>
    </row>
    <row r="11" spans="1:51" ht="18.5" x14ac:dyDescent="0.45">
      <c r="A11" s="24">
        <v>10</v>
      </c>
      <c r="B11" s="24"/>
      <c r="C11" s="28"/>
      <c r="D11" s="29" t="s">
        <v>30</v>
      </c>
      <c r="M11" s="33"/>
      <c r="N11" s="33"/>
      <c r="O11" s="25"/>
      <c r="P11" s="4">
        <v>3</v>
      </c>
      <c r="Q11" s="5">
        <f>COUNTIFS(D:D,"*",N:N,P11)</f>
        <v>1</v>
      </c>
    </row>
    <row r="12" spans="1:51" ht="18.5" x14ac:dyDescent="0.45">
      <c r="A12" s="24">
        <v>11</v>
      </c>
      <c r="B12" s="24" t="s">
        <v>48</v>
      </c>
      <c r="C12" s="28"/>
      <c r="D12" s="29" t="s">
        <v>31</v>
      </c>
      <c r="E12" s="20">
        <v>9</v>
      </c>
      <c r="F12" s="20">
        <v>14</v>
      </c>
      <c r="G12" s="20">
        <v>5</v>
      </c>
      <c r="H12" s="20">
        <v>16</v>
      </c>
      <c r="I12" s="22">
        <v>15</v>
      </c>
      <c r="J12" s="23">
        <v>8</v>
      </c>
      <c r="M12" s="33">
        <f t="shared" si="0"/>
        <v>67</v>
      </c>
      <c r="N12" s="33">
        <f t="shared" si="1"/>
        <v>4</v>
      </c>
      <c r="O12" s="25" t="s">
        <v>45</v>
      </c>
      <c r="P12" s="4">
        <v>4</v>
      </c>
      <c r="Q12" s="5">
        <f>COUNTIFS(D:D,"*",N:N,P12)</f>
        <v>2</v>
      </c>
    </row>
    <row r="13" spans="1:51" ht="19" thickBot="1" x14ac:dyDescent="0.5">
      <c r="A13" s="24">
        <v>12</v>
      </c>
      <c r="B13" s="24" t="s">
        <v>60</v>
      </c>
      <c r="C13" s="28"/>
      <c r="D13" s="29" t="s">
        <v>32</v>
      </c>
      <c r="E13" s="20">
        <v>3</v>
      </c>
      <c r="F13" s="20">
        <v>14</v>
      </c>
      <c r="G13" s="20">
        <v>3</v>
      </c>
      <c r="H13" s="20">
        <v>11</v>
      </c>
      <c r="I13" s="22">
        <v>6</v>
      </c>
      <c r="J13" s="23">
        <v>4</v>
      </c>
      <c r="K13" s="33">
        <v>6</v>
      </c>
      <c r="L13" s="34"/>
      <c r="M13" s="33">
        <f t="shared" si="0"/>
        <v>47</v>
      </c>
      <c r="N13" s="33">
        <f t="shared" si="1"/>
        <v>2</v>
      </c>
      <c r="O13" s="25" t="s">
        <v>1</v>
      </c>
      <c r="P13" s="6">
        <v>5</v>
      </c>
      <c r="Q13" s="5">
        <f>COUNTIFS(D:D,"*",N:N,P13)</f>
        <v>1</v>
      </c>
    </row>
    <row r="14" spans="1:51" ht="19.5" thickTop="1" thickBot="1" x14ac:dyDescent="0.5">
      <c r="A14" s="24">
        <v>13</v>
      </c>
      <c r="B14" s="24" t="s">
        <v>46</v>
      </c>
      <c r="C14" s="28"/>
      <c r="D14" s="29" t="s">
        <v>33</v>
      </c>
      <c r="E14" s="25"/>
      <c r="F14" s="20">
        <v>15</v>
      </c>
      <c r="G14" s="20">
        <v>2</v>
      </c>
      <c r="H14" s="20">
        <v>5</v>
      </c>
      <c r="M14" s="33">
        <f t="shared" si="0"/>
        <v>22</v>
      </c>
      <c r="N14" s="33">
        <f t="shared" si="1"/>
        <v>1</v>
      </c>
      <c r="O14" s="25" t="s">
        <v>45</v>
      </c>
      <c r="P14" s="8" t="s">
        <v>13</v>
      </c>
      <c r="Q14" s="9">
        <f>IF(SUM(Q9:Q13)=0,0,(P9*Q9+P10*Q10+P11*Q11+P12*Q12+P13*Q13)/SUM(Q9:Q13))</f>
        <v>1.8823529411764706</v>
      </c>
    </row>
    <row r="15" spans="1:51" ht="19" thickTop="1" x14ac:dyDescent="0.45">
      <c r="A15" s="24">
        <v>14</v>
      </c>
      <c r="B15" s="24"/>
      <c r="C15" s="28"/>
      <c r="D15" s="29" t="s">
        <v>34</v>
      </c>
      <c r="M15" s="33"/>
      <c r="N15" s="33"/>
      <c r="O15" s="25"/>
    </row>
    <row r="16" spans="1:51" ht="18.5" x14ac:dyDescent="0.45">
      <c r="A16" s="24">
        <v>15</v>
      </c>
      <c r="B16" s="24" t="s">
        <v>51</v>
      </c>
      <c r="C16" s="28"/>
      <c r="D16" s="29" t="s">
        <v>35</v>
      </c>
      <c r="E16" s="20">
        <v>0</v>
      </c>
      <c r="M16" s="33">
        <f t="shared" si="0"/>
        <v>0</v>
      </c>
      <c r="N16" s="33">
        <f t="shared" si="1"/>
        <v>1</v>
      </c>
      <c r="O16" s="25" t="s">
        <v>45</v>
      </c>
      <c r="P16" s="35" t="s">
        <v>15</v>
      </c>
      <c r="Q16" s="35"/>
      <c r="R16" s="1">
        <f>COUNTA(B:B)-1</f>
        <v>17</v>
      </c>
    </row>
    <row r="17" spans="1:19" ht="18.5" x14ac:dyDescent="0.45">
      <c r="A17" s="27">
        <v>16</v>
      </c>
      <c r="B17" s="11" t="s">
        <v>52</v>
      </c>
      <c r="C17" s="30"/>
      <c r="D17" s="29" t="s">
        <v>36</v>
      </c>
      <c r="E17" s="20">
        <v>0</v>
      </c>
      <c r="M17" s="33">
        <f t="shared" si="0"/>
        <v>0</v>
      </c>
      <c r="N17" s="33">
        <f t="shared" si="1"/>
        <v>1</v>
      </c>
      <c r="O17" s="1" t="s">
        <v>45</v>
      </c>
      <c r="P17" s="35" t="s">
        <v>17</v>
      </c>
      <c r="Q17" s="35"/>
      <c r="R17" s="1">
        <f>COUNTA(D:D)-1</f>
        <v>23</v>
      </c>
    </row>
    <row r="18" spans="1:19" ht="18.5" x14ac:dyDescent="0.45">
      <c r="A18" s="27">
        <v>17</v>
      </c>
      <c r="B18" s="11" t="s">
        <v>50</v>
      </c>
      <c r="C18" s="30"/>
      <c r="D18" s="31" t="s">
        <v>37</v>
      </c>
      <c r="E18" s="20">
        <v>7</v>
      </c>
      <c r="F18" s="20">
        <v>15</v>
      </c>
      <c r="G18" s="20">
        <v>15</v>
      </c>
      <c r="H18" s="20">
        <v>20</v>
      </c>
      <c r="I18" s="22">
        <v>7</v>
      </c>
      <c r="J18" s="23">
        <v>10</v>
      </c>
      <c r="M18" s="33">
        <f t="shared" si="0"/>
        <v>74</v>
      </c>
      <c r="N18" s="33">
        <f t="shared" si="1"/>
        <v>4</v>
      </c>
      <c r="O18" s="11" t="s">
        <v>45</v>
      </c>
      <c r="P18" s="35"/>
      <c r="Q18" s="35"/>
      <c r="R18" s="16"/>
    </row>
    <row r="19" spans="1:19" ht="18.5" x14ac:dyDescent="0.45">
      <c r="A19" s="27">
        <v>18</v>
      </c>
      <c r="B19" s="11" t="s">
        <v>54</v>
      </c>
      <c r="C19" s="30"/>
      <c r="D19" s="31" t="s">
        <v>38</v>
      </c>
      <c r="E19" s="20">
        <v>1</v>
      </c>
      <c r="F19" s="20">
        <v>2</v>
      </c>
      <c r="M19" s="33">
        <f t="shared" si="0"/>
        <v>3</v>
      </c>
      <c r="N19" s="33">
        <f t="shared" si="1"/>
        <v>1</v>
      </c>
      <c r="O19" s="11" t="s">
        <v>1</v>
      </c>
      <c r="P19" s="35"/>
      <c r="Q19" s="35"/>
      <c r="R19" s="15"/>
      <c r="S19" s="15"/>
    </row>
    <row r="20" spans="1:19" ht="18.5" x14ac:dyDescent="0.45">
      <c r="A20" s="27">
        <v>19</v>
      </c>
      <c r="B20" s="11" t="s">
        <v>44</v>
      </c>
      <c r="C20" s="30"/>
      <c r="D20" s="31" t="s">
        <v>39</v>
      </c>
      <c r="E20" s="20">
        <v>3</v>
      </c>
      <c r="F20" s="21"/>
      <c r="M20" s="33">
        <f t="shared" si="0"/>
        <v>3</v>
      </c>
      <c r="N20" s="33">
        <f t="shared" si="1"/>
        <v>1</v>
      </c>
      <c r="O20" s="11" t="s">
        <v>45</v>
      </c>
    </row>
    <row r="21" spans="1:19" ht="18.5" x14ac:dyDescent="0.45">
      <c r="A21" s="27">
        <v>20</v>
      </c>
      <c r="B21" s="11" t="s">
        <v>57</v>
      </c>
      <c r="C21" s="30"/>
      <c r="D21" s="31" t="s">
        <v>40</v>
      </c>
      <c r="F21" s="20">
        <v>4</v>
      </c>
      <c r="G21" s="20">
        <v>14</v>
      </c>
      <c r="I21" s="22">
        <v>5</v>
      </c>
      <c r="K21" s="33">
        <v>8</v>
      </c>
      <c r="M21" s="33">
        <f t="shared" si="0"/>
        <v>31</v>
      </c>
      <c r="N21" s="33">
        <f t="shared" si="1"/>
        <v>1</v>
      </c>
      <c r="O21" s="11" t="s">
        <v>1</v>
      </c>
    </row>
    <row r="22" spans="1:19" ht="18.5" x14ac:dyDescent="0.45">
      <c r="A22" s="27">
        <v>21</v>
      </c>
      <c r="B22" s="11" t="s">
        <v>53</v>
      </c>
      <c r="C22" s="30"/>
      <c r="D22" s="31" t="s">
        <v>41</v>
      </c>
      <c r="E22" s="20">
        <v>0</v>
      </c>
      <c r="M22" s="33">
        <f t="shared" si="0"/>
        <v>0</v>
      </c>
      <c r="N22" s="33">
        <f t="shared" si="1"/>
        <v>1</v>
      </c>
      <c r="O22" s="11" t="s">
        <v>1</v>
      </c>
    </row>
    <row r="23" spans="1:19" ht="18.5" x14ac:dyDescent="0.45">
      <c r="A23" s="27">
        <v>22</v>
      </c>
      <c r="B23" s="11"/>
      <c r="C23" s="30"/>
      <c r="D23" s="31" t="s">
        <v>42</v>
      </c>
      <c r="M23" s="33"/>
      <c r="N23" s="33"/>
      <c r="O23" s="13"/>
    </row>
    <row r="24" spans="1:19" ht="18.5" x14ac:dyDescent="0.45">
      <c r="A24" s="27">
        <v>23</v>
      </c>
      <c r="B24" s="11"/>
      <c r="C24" s="30"/>
      <c r="D24" s="31" t="s">
        <v>43</v>
      </c>
      <c r="M24" s="33"/>
      <c r="N24" s="33"/>
      <c r="O24" s="13"/>
    </row>
    <row r="25" spans="1:19" ht="18.5" x14ac:dyDescent="0.45">
      <c r="A25" s="27"/>
      <c r="B25" s="11"/>
      <c r="C25" s="30"/>
      <c r="D25" s="31"/>
      <c r="M25" s="26"/>
      <c r="N25" s="26"/>
      <c r="O25" s="13"/>
    </row>
    <row r="26" spans="1:19" ht="18.5" x14ac:dyDescent="0.45">
      <c r="A26" s="27"/>
      <c r="B26" s="11"/>
      <c r="C26" s="30"/>
      <c r="D26" s="31"/>
      <c r="M26" s="26"/>
      <c r="N26" s="26"/>
      <c r="O26" s="13"/>
    </row>
    <row r="27" spans="1:19" ht="18.5" x14ac:dyDescent="0.45">
      <c r="A27" s="27"/>
      <c r="B27" s="11"/>
      <c r="C27" s="30"/>
      <c r="D27" s="31"/>
      <c r="M27" s="26"/>
      <c r="N27" s="26"/>
    </row>
    <row r="28" spans="1:19" ht="18.5" x14ac:dyDescent="0.45">
      <c r="A28" s="27"/>
      <c r="B28" s="11"/>
      <c r="C28" s="30"/>
      <c r="D28" s="31"/>
      <c r="M28" s="26"/>
      <c r="N28" s="26"/>
    </row>
    <row r="29" spans="1:19" ht="18.5" x14ac:dyDescent="0.45">
      <c r="A29" s="27"/>
      <c r="B29" s="11"/>
      <c r="C29" s="30"/>
      <c r="D29" s="31"/>
      <c r="M29" s="26"/>
      <c r="N29" s="26"/>
      <c r="O29" s="13"/>
    </row>
    <row r="30" spans="1:19" ht="18.5" x14ac:dyDescent="0.45">
      <c r="A30" s="27"/>
      <c r="B30" s="11"/>
      <c r="C30" s="30"/>
      <c r="D30" s="31"/>
      <c r="M30" s="26"/>
      <c r="N30" s="26"/>
      <c r="O30" s="13"/>
    </row>
    <row r="31" spans="1:19" ht="18.5" x14ac:dyDescent="0.45">
      <c r="A31" s="27"/>
      <c r="B31" s="11"/>
      <c r="C31" s="30"/>
      <c r="D31" s="31"/>
      <c r="M31" s="26"/>
      <c r="N31" s="26"/>
      <c r="O31" s="13"/>
    </row>
    <row r="32" spans="1:19" ht="18.5" x14ac:dyDescent="0.45">
      <c r="A32" s="27"/>
      <c r="B32" s="11"/>
      <c r="C32" s="30"/>
      <c r="D32" s="31"/>
      <c r="M32" s="26"/>
      <c r="N32" s="26"/>
      <c r="O32" s="13"/>
    </row>
    <row r="33" spans="1:15" ht="18.5" x14ac:dyDescent="0.45">
      <c r="A33" s="27"/>
      <c r="B33" s="11"/>
      <c r="C33" s="30"/>
      <c r="D33" s="31"/>
      <c r="M33" s="26"/>
      <c r="N33" s="26"/>
      <c r="O33" s="13"/>
    </row>
    <row r="34" spans="1:15" ht="18.5" x14ac:dyDescent="0.45">
      <c r="A34" s="27"/>
      <c r="B34" s="11"/>
      <c r="C34" s="30"/>
      <c r="D34" s="31"/>
      <c r="M34" s="26"/>
      <c r="N34" s="26"/>
      <c r="O34" s="14"/>
    </row>
    <row r="35" spans="1:15" ht="18.5" x14ac:dyDescent="0.45">
      <c r="A35" s="27"/>
      <c r="B35" s="11"/>
      <c r="C35" s="30"/>
      <c r="D35" s="31"/>
      <c r="M35" s="26"/>
      <c r="N35" s="26"/>
      <c r="O35" s="14"/>
    </row>
    <row r="36" spans="1:15" ht="18.5" x14ac:dyDescent="0.45">
      <c r="A36" s="27"/>
      <c r="B36" s="11"/>
      <c r="C36" s="30"/>
      <c r="D36" s="31"/>
      <c r="M36" s="26"/>
      <c r="N36" s="26"/>
      <c r="O36" s="14"/>
    </row>
    <row r="37" spans="1:15" ht="18.5" x14ac:dyDescent="0.45">
      <c r="A37" s="27"/>
      <c r="B37" s="11"/>
      <c r="C37" s="30"/>
      <c r="D37" s="31"/>
      <c r="M37" s="26"/>
      <c r="N37" s="26"/>
      <c r="O37" s="14"/>
    </row>
    <row r="38" spans="1:15" ht="18.5" x14ac:dyDescent="0.45">
      <c r="A38" s="27"/>
      <c r="B38" s="11"/>
      <c r="C38" s="30"/>
      <c r="D38" s="31"/>
      <c r="M38" s="26"/>
      <c r="N38" s="26"/>
      <c r="O38" s="14"/>
    </row>
    <row r="39" spans="1:15" ht="18.5" x14ac:dyDescent="0.45">
      <c r="A39" s="27"/>
      <c r="B39" s="11"/>
      <c r="C39" s="30"/>
      <c r="D39" s="31"/>
      <c r="M39" s="26"/>
      <c r="N39" s="26"/>
      <c r="O39" s="14"/>
    </row>
    <row r="40" spans="1:15" ht="18.5" x14ac:dyDescent="0.45">
      <c r="A40" s="27"/>
      <c r="B40" s="11"/>
      <c r="C40" s="30"/>
      <c r="D40" s="31"/>
      <c r="M40" s="26"/>
      <c r="N40" s="26"/>
      <c r="O40" s="14"/>
    </row>
    <row r="41" spans="1:15" ht="18.5" x14ac:dyDescent="0.45">
      <c r="A41" s="27"/>
      <c r="B41" s="11"/>
      <c r="C41" s="30"/>
      <c r="D41" s="31"/>
      <c r="M41" s="26"/>
      <c r="N41" s="26"/>
      <c r="O41" s="14"/>
    </row>
    <row r="42" spans="1:15" ht="18.5" x14ac:dyDescent="0.45">
      <c r="A42" s="27"/>
      <c r="B42" s="11"/>
      <c r="C42" s="30"/>
      <c r="D42" s="31"/>
      <c r="M42" s="26"/>
      <c r="N42" s="26"/>
      <c r="O42" s="14"/>
    </row>
    <row r="43" spans="1:15" ht="18.5" x14ac:dyDescent="0.45">
      <c r="A43" s="27"/>
      <c r="B43" s="11"/>
      <c r="C43" s="30"/>
      <c r="D43" s="31"/>
      <c r="M43" s="26"/>
      <c r="N43" s="26"/>
      <c r="O43" s="14"/>
    </row>
    <row r="44" spans="1:15" ht="18.5" x14ac:dyDescent="0.45">
      <c r="A44" s="27"/>
      <c r="B44" s="11"/>
      <c r="C44" s="30"/>
      <c r="D44" s="31"/>
      <c r="M44" s="26"/>
      <c r="N44" s="26"/>
      <c r="O44" s="14"/>
    </row>
    <row r="45" spans="1:15" ht="18.5" x14ac:dyDescent="0.45">
      <c r="A45" s="27"/>
      <c r="B45" s="11"/>
      <c r="C45" s="30"/>
      <c r="D45" s="31"/>
      <c r="M45" s="26"/>
      <c r="N45" s="26"/>
      <c r="O45" s="14"/>
    </row>
    <row r="46" spans="1:15" ht="18.5" x14ac:dyDescent="0.45">
      <c r="A46" s="27"/>
      <c r="B46" s="11"/>
      <c r="C46" s="30"/>
      <c r="D46" s="31"/>
      <c r="M46" s="26"/>
      <c r="N46" s="26"/>
      <c r="O46" s="14"/>
    </row>
    <row r="47" spans="1:15" ht="18.5" x14ac:dyDescent="0.45">
      <c r="A47" s="27"/>
      <c r="B47" s="11"/>
      <c r="C47" s="30"/>
      <c r="D47" s="31"/>
      <c r="M47" s="26"/>
      <c r="N47" s="26"/>
      <c r="O47" s="14"/>
    </row>
    <row r="48" spans="1:15" ht="18.5" x14ac:dyDescent="0.45">
      <c r="A48" s="27"/>
      <c r="B48" s="11"/>
      <c r="C48" s="30"/>
      <c r="D48" s="31"/>
      <c r="M48" s="26"/>
      <c r="N48" s="26"/>
    </row>
    <row r="49" spans="1:15" ht="18.5" x14ac:dyDescent="0.45">
      <c r="A49" s="27"/>
      <c r="B49" s="11"/>
      <c r="C49" s="30"/>
      <c r="D49" s="31"/>
      <c r="M49" s="26"/>
      <c r="N49" s="26"/>
    </row>
    <row r="50" spans="1:15" ht="18.5" x14ac:dyDescent="0.45">
      <c r="A50" s="27"/>
      <c r="B50" s="11"/>
      <c r="C50" s="30"/>
      <c r="D50" s="31"/>
      <c r="M50" s="26"/>
      <c r="N50" s="26"/>
      <c r="O50" s="14"/>
    </row>
    <row r="51" spans="1:15" ht="18.5" x14ac:dyDescent="0.45">
      <c r="A51" s="27"/>
      <c r="B51" s="11"/>
      <c r="C51" s="30"/>
      <c r="D51" s="31"/>
      <c r="M51" s="26"/>
      <c r="N51" s="26"/>
      <c r="O51" s="14"/>
    </row>
    <row r="52" spans="1:15" ht="18.5" x14ac:dyDescent="0.45">
      <c r="A52" s="27"/>
      <c r="B52" s="11"/>
      <c r="C52" s="30"/>
      <c r="D52" s="31"/>
      <c r="M52" s="26"/>
      <c r="N52" s="26"/>
      <c r="O52" s="14"/>
    </row>
    <row r="53" spans="1:15" ht="18.5" x14ac:dyDescent="0.45">
      <c r="A53" s="27"/>
      <c r="B53" s="11"/>
      <c r="C53" s="30"/>
      <c r="D53" s="31"/>
      <c r="M53" s="26"/>
      <c r="N53" s="26"/>
      <c r="O53" s="14"/>
    </row>
    <row r="54" spans="1:15" ht="18.5" x14ac:dyDescent="0.45">
      <c r="A54" s="27"/>
      <c r="B54" s="11"/>
      <c r="C54" s="30"/>
      <c r="D54" s="31"/>
      <c r="M54" s="26"/>
      <c r="N54" s="26"/>
      <c r="O54" s="14"/>
    </row>
    <row r="55" spans="1:15" ht="18.5" x14ac:dyDescent="0.45">
      <c r="A55" s="27"/>
      <c r="B55" s="11"/>
      <c r="C55" s="30"/>
      <c r="D55" s="31"/>
      <c r="M55" s="26"/>
      <c r="N55" s="26"/>
      <c r="O55" s="14"/>
    </row>
    <row r="56" spans="1:15" ht="18.5" x14ac:dyDescent="0.45">
      <c r="A56" s="27"/>
      <c r="B56" s="11"/>
      <c r="C56" s="30"/>
      <c r="D56" s="31"/>
      <c r="M56" s="26"/>
      <c r="N56" s="26"/>
      <c r="O56" s="14"/>
    </row>
    <row r="57" spans="1:15" ht="18.5" x14ac:dyDescent="0.45">
      <c r="A57" s="27"/>
      <c r="B57" s="11"/>
      <c r="C57" s="30"/>
      <c r="D57" s="31"/>
      <c r="M57" s="26"/>
      <c r="N57" s="26"/>
      <c r="O57" s="14"/>
    </row>
    <row r="58" spans="1:15" ht="18.5" x14ac:dyDescent="0.45">
      <c r="A58" s="27"/>
      <c r="B58" s="11"/>
      <c r="C58" s="30"/>
      <c r="D58" s="31"/>
      <c r="M58" s="26"/>
      <c r="N58" s="26"/>
      <c r="O58" s="14"/>
    </row>
    <row r="59" spans="1:15" ht="18.5" x14ac:dyDescent="0.45">
      <c r="A59" s="27"/>
      <c r="B59" s="11"/>
      <c r="C59" s="30"/>
      <c r="D59" s="31"/>
      <c r="M59" s="26"/>
      <c r="N59" s="26"/>
      <c r="O59" s="14"/>
    </row>
    <row r="60" spans="1:15" ht="18.5" x14ac:dyDescent="0.45">
      <c r="A60" s="27"/>
      <c r="B60" s="11"/>
      <c r="C60" s="32"/>
      <c r="D60" s="29"/>
      <c r="M60" s="26"/>
      <c r="N60" s="26"/>
      <c r="O60" s="14"/>
    </row>
    <row r="61" spans="1:15" x14ac:dyDescent="0.35">
      <c r="B61" s="11"/>
      <c r="C61" s="12"/>
      <c r="D61" s="10"/>
      <c r="O61" s="14"/>
    </row>
    <row r="62" spans="1:15" x14ac:dyDescent="0.35">
      <c r="B62" s="11"/>
      <c r="C62" s="12"/>
      <c r="D62" s="10"/>
      <c r="O62" s="14"/>
    </row>
    <row r="63" spans="1:15" x14ac:dyDescent="0.35">
      <c r="B63" s="11"/>
      <c r="C63" s="12"/>
      <c r="D63" s="10"/>
      <c r="O63" s="14"/>
    </row>
    <row r="64" spans="1:15" x14ac:dyDescent="0.35">
      <c r="B64" s="11"/>
      <c r="C64" s="12"/>
      <c r="D64" s="10"/>
      <c r="O64" s="14"/>
    </row>
    <row r="65" spans="2:15" x14ac:dyDescent="0.35">
      <c r="B65" s="11"/>
      <c r="C65" s="12"/>
      <c r="D65" s="10"/>
      <c r="O65" s="14"/>
    </row>
    <row r="66" spans="2:15" x14ac:dyDescent="0.35">
      <c r="B66" s="11"/>
      <c r="C66" s="12"/>
      <c r="D66" s="10"/>
      <c r="O66" s="14"/>
    </row>
    <row r="67" spans="2:15" x14ac:dyDescent="0.35">
      <c r="B67" s="11"/>
      <c r="C67" s="12"/>
      <c r="D67" s="10"/>
      <c r="O67" s="14"/>
    </row>
    <row r="68" spans="2:15" x14ac:dyDescent="0.35">
      <c r="B68" s="11"/>
      <c r="C68" s="12"/>
      <c r="D68" s="10"/>
      <c r="O68" s="14"/>
    </row>
    <row r="69" spans="2:15" x14ac:dyDescent="0.35">
      <c r="B69" s="11"/>
      <c r="C69" s="12"/>
      <c r="D69" s="10"/>
      <c r="O69" s="14"/>
    </row>
    <row r="70" spans="2:15" x14ac:dyDescent="0.35">
      <c r="B70" s="17"/>
      <c r="C70" s="12"/>
      <c r="D70" s="10"/>
      <c r="M70" s="17"/>
      <c r="N70" s="17"/>
      <c r="O70" s="17"/>
    </row>
    <row r="71" spans="2:15" x14ac:dyDescent="0.35">
      <c r="C71" s="12"/>
      <c r="D71" s="10"/>
    </row>
    <row r="72" spans="2:15" x14ac:dyDescent="0.35">
      <c r="B72" s="18"/>
      <c r="C72" s="12"/>
      <c r="D72" s="10"/>
    </row>
  </sheetData>
  <sortState ref="C2:N38">
    <sortCondition ref="D2:D38"/>
  </sortState>
  <mergeCells count="4">
    <mergeCell ref="P16:Q16"/>
    <mergeCell ref="P17:Q17"/>
    <mergeCell ref="P18:Q18"/>
    <mergeCell ref="P19:Q19"/>
  </mergeCells>
  <printOptions headings="1" gridLines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Kulcsár Gyula 2</dc:creator>
  <cp:lastModifiedBy>kulcsar</cp:lastModifiedBy>
  <cp:lastPrinted>2017-04-29T15:33:31Z</cp:lastPrinted>
  <dcterms:created xsi:type="dcterms:W3CDTF">2010-11-05T08:17:22Z</dcterms:created>
  <dcterms:modified xsi:type="dcterms:W3CDTF">2017-05-05T09:45:16Z</dcterms:modified>
</cp:coreProperties>
</file>